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5480" windowHeight="11640" activeTab="2"/>
  </bookViews>
  <sheets>
    <sheet name="спецификация-Приложение №1" sheetId="1" r:id="rId1"/>
    <sheet name="Тех. предложение-Приложение №2" sheetId="2" r:id="rId2"/>
    <sheet name="Ценово предложение-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<sst xmlns="http://schemas.openxmlformats.org/spreadsheetml/2006/main" count="283" uniqueCount="80">
  <si>
    <t>№ по ред</t>
  </si>
  <si>
    <t>Анатомо-терапевтичен код /АТС-код/</t>
  </si>
  <si>
    <t>Международно непатентно наименование /INN/</t>
  </si>
  <si>
    <t>Лекарствена форма</t>
  </si>
  <si>
    <t>Мярка</t>
  </si>
  <si>
    <t>Количество до:</t>
  </si>
  <si>
    <t>B03XA01</t>
  </si>
  <si>
    <t>Erythropoietin 10 000 IU</t>
  </si>
  <si>
    <t>парантерална форма</t>
  </si>
  <si>
    <t>IU</t>
  </si>
  <si>
    <t>B03XA02</t>
  </si>
  <si>
    <t>Darbepoetin alfa 300 mcg</t>
  </si>
  <si>
    <t>mcg</t>
  </si>
  <si>
    <t>mg</t>
  </si>
  <si>
    <t>перорална форма</t>
  </si>
  <si>
    <t>L01CA01</t>
  </si>
  <si>
    <t>Vinblastine</t>
  </si>
  <si>
    <t>L01CA02</t>
  </si>
  <si>
    <t>Vincristine</t>
  </si>
  <si>
    <t>L01XX17</t>
  </si>
  <si>
    <t>Topotecan</t>
  </si>
  <si>
    <t>L01XX23</t>
  </si>
  <si>
    <t>Mitotane</t>
  </si>
  <si>
    <t>LO3AA13</t>
  </si>
  <si>
    <t>Pegfilgrastim</t>
  </si>
  <si>
    <t>L04AX03</t>
  </si>
  <si>
    <t>M05BX04</t>
  </si>
  <si>
    <t>Denosumab 120 mg</t>
  </si>
  <si>
    <t>N02AA01</t>
  </si>
  <si>
    <t>Morphine</t>
  </si>
  <si>
    <t>N02AA08</t>
  </si>
  <si>
    <t>Dihydrocodeine</t>
  </si>
  <si>
    <t>Референтна стойност за мярка в лв. с ДДС</t>
  </si>
  <si>
    <t>Обща стойност в лв. с ДДС:</t>
  </si>
  <si>
    <r>
      <t xml:space="preserve">Забележка: </t>
    </r>
    <r>
      <rPr>
        <b/>
        <sz val="11"/>
        <rFont val="Calibri"/>
        <family val="2"/>
      </rPr>
      <t xml:space="preserve"> 1. При заявка от Болничната аптека при КОЦ-Пловдив за конкретна лекарствена форма от лекарствен продукт, да се достави същият вид без да се заменя с двойно количество по-малък или обратно, да се заменя с по-голям, който да се дели и изхвърля остатъка.</t>
    </r>
  </si>
  <si>
    <t>ОБЩА СТОЙНОСТ</t>
  </si>
  <si>
    <t>Утвърдил:</t>
  </si>
  <si>
    <t>Управител на "КОЦ-Пловдив"</t>
  </si>
  <si>
    <t>Приложение № 1</t>
  </si>
  <si>
    <t>Д-р Красимир Вальов</t>
  </si>
  <si>
    <t>Epoetin beta 10 000 IU</t>
  </si>
  <si>
    <t>L03AA14</t>
  </si>
  <si>
    <t>Lipegfilgrastim</t>
  </si>
  <si>
    <t>Началник  І ВО:   Д-р Антоанета Томова:</t>
  </si>
  <si>
    <t>Началник  ІІ ВО:Д-р Петър Петров</t>
  </si>
  <si>
    <t>Началник  КО: Д-р Гергана Шаламанова</t>
  </si>
  <si>
    <t>Изготвил: маг.фарм. Весела Кавлакова-Назарова</t>
  </si>
  <si>
    <t>Съгласували:</t>
  </si>
  <si>
    <t>Началник  ІІІ ВО: Д-р Иван Тонев</t>
  </si>
  <si>
    <t>L01XC14</t>
  </si>
  <si>
    <t>Trastuzumab emtansine</t>
  </si>
  <si>
    <t>L01XC12</t>
  </si>
  <si>
    <t>Vandetanib</t>
  </si>
  <si>
    <t>L01XE23</t>
  </si>
  <si>
    <t>Dabrafenib</t>
  </si>
  <si>
    <t>L01XX43</t>
  </si>
  <si>
    <t>Vismodegib</t>
  </si>
  <si>
    <t>L01XC18</t>
  </si>
  <si>
    <t>Рembrolizumab</t>
  </si>
  <si>
    <t>L01XC21</t>
  </si>
  <si>
    <t>Ramucirumab</t>
  </si>
  <si>
    <t>Methotrexate</t>
  </si>
  <si>
    <t>Спецификацията е изготвена по актуализираният на 02.03.2016 година Позитивен Лекарствен Списък на РБългария и Списъка на НЗОК към 01.03.2016 г.</t>
  </si>
  <si>
    <t>2. За позиции  12, 14, 15 е необходимо да бъдат представени в офертата всичките лекарствените форми на производителя или притежателя на разрешението за употреба,  регистрирани в ПЛС към датата на подаване на офертата и включени в списъка на НЗОК към датата на подаване на офертата.</t>
  </si>
  <si>
    <t>Приложение №2</t>
  </si>
  <si>
    <t xml:space="preserve">        ТЕХНИЧЕСКО ПРЕДЛОЖЕНИЕ ЗА ИЗПЪЛНЕНИЕ НА ПОРЪЧКАТА</t>
  </si>
  <si>
    <t xml:space="preserve">        /ПЛИК № 2 СЕ ПРЕДСТАВЯ ЗА ВСЯКА ОТ ПОЗИЦИИТЕ, ЗА КОЯТО СЕ УЧАСТВА/</t>
  </si>
  <si>
    <t>Код по НЗОК</t>
  </si>
  <si>
    <t>Търговско наименование</t>
  </si>
  <si>
    <t>Производител или притежател на разрешението за употреба</t>
  </si>
  <si>
    <t>Количество на активното лекарствено вещество</t>
  </si>
  <si>
    <t>Брой в окончателна опаковка</t>
  </si>
  <si>
    <t>ПРИЛОЖЕНИЕ № 3</t>
  </si>
  <si>
    <t xml:space="preserve"> ЦЕНОВА ОФЕРТА </t>
  </si>
  <si>
    <t>/ПЛИК № 3 СЛЕДВА ДА СЕ ПРЕДСТАВИ ЗА ВСЯКА ОТ ПОЗИЦИИТЕ,  ЗА КОЯТО СЕ УЧАСТВА  /</t>
  </si>
  <si>
    <t>Референтна стойност за мярка</t>
  </si>
  <si>
    <t xml:space="preserve">Оферирана референтна стойност за мярка с ДДС </t>
  </si>
  <si>
    <t xml:space="preserve">Оферирана референтна стойност за опаковка с ДДС </t>
  </si>
  <si>
    <t>Обща сума с ДДС:</t>
  </si>
  <si>
    <t xml:space="preserve"> Спецификация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доставка на лекарствени продукти за лечение на солидни злокачествени заболявания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</si>
</sst>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"/>
    <numFmt numFmtId="174" formatCode="#,##0.00000"/>
    <numFmt numFmtId="175" formatCode="#,##0.0"/>
    <numFmt numFmtId="176" formatCode="#,##0.000"/>
  </numFmts>
  <fonts count="4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Arial"/>
      <family val="0"/>
    </font>
    <font>
      <sz val="14"/>
      <name val="Calibri"/>
      <family val="2"/>
    </font>
    <font>
      <sz val="16"/>
      <name val="Calibri"/>
      <family val="2"/>
    </font>
    <font>
      <sz val="16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wrapText="1"/>
    </xf>
    <xf numFmtId="173" fontId="3" fillId="34" borderId="11" xfId="57" applyNumberFormat="1" applyFont="1" applyFill="1" applyBorder="1" applyAlignment="1">
      <alignment horizontal="center" wrapText="1"/>
      <protection/>
    </xf>
    <xf numFmtId="3" fontId="3" fillId="34" borderId="11" xfId="0" applyNumberFormat="1" applyFont="1" applyFill="1" applyBorder="1" applyAlignment="1">
      <alignment horizontal="center" wrapText="1"/>
    </xf>
    <xf numFmtId="0" fontId="3" fillId="34" borderId="11" xfId="57" applyFont="1" applyFill="1" applyBorder="1" applyAlignment="1">
      <alignment horizontal="center" wrapText="1"/>
      <protection/>
    </xf>
    <xf numFmtId="173" fontId="3" fillId="34" borderId="11" xfId="0" applyNumberFormat="1" applyFont="1" applyFill="1" applyBorder="1" applyAlignment="1">
      <alignment horizontal="center" wrapText="1"/>
    </xf>
    <xf numFmtId="174" fontId="3" fillId="34" borderId="11" xfId="57" applyNumberFormat="1" applyFont="1" applyFill="1" applyBorder="1" applyAlignment="1">
      <alignment horizontal="center" wrapText="1"/>
      <protection/>
    </xf>
    <xf numFmtId="3" fontId="3" fillId="34" borderId="11" xfId="57" applyNumberFormat="1" applyFont="1" applyFill="1" applyBorder="1" applyAlignment="1">
      <alignment horizontal="center" wrapText="1"/>
      <protection/>
    </xf>
    <xf numFmtId="0" fontId="3" fillId="34" borderId="11" xfId="55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4" fontId="3" fillId="34" borderId="11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>
      <alignment horizontal="center" vertical="center" wrapText="1"/>
    </xf>
    <xf numFmtId="172" fontId="14" fillId="33" borderId="16" xfId="0" applyNumberFormat="1" applyFont="1" applyFill="1" applyBorder="1" applyAlignment="1">
      <alignment horizontal="center" vertical="center" wrapText="1"/>
    </xf>
    <xf numFmtId="3" fontId="14" fillId="33" borderId="16" xfId="0" applyNumberFormat="1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rmal 2 3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="90" zoomScaleNormal="90" zoomScalePageLayoutView="0" workbookViewId="0" topLeftCell="A29">
      <selection activeCell="A49" sqref="A49"/>
    </sheetView>
  </sheetViews>
  <sheetFormatPr defaultColWidth="9.140625" defaultRowHeight="12.75"/>
  <cols>
    <col min="1" max="1" width="7.140625" style="1" customWidth="1"/>
    <col min="2" max="2" width="17.7109375" style="1" customWidth="1"/>
    <col min="3" max="3" width="27.8515625" style="1" customWidth="1"/>
    <col min="4" max="4" width="27.28125" style="1" customWidth="1"/>
    <col min="5" max="5" width="12.8515625" style="1" customWidth="1"/>
    <col min="6" max="6" width="17.140625" style="1" customWidth="1"/>
    <col min="7" max="8" width="17.421875" style="1" customWidth="1"/>
    <col min="9" max="10" width="0" style="1" hidden="1" customWidth="1"/>
    <col min="11" max="11" width="13.7109375" style="1" hidden="1" customWidth="1"/>
    <col min="12" max="12" width="12.7109375" style="1" bestFit="1" customWidth="1"/>
    <col min="13" max="16384" width="9.140625" style="1" customWidth="1"/>
  </cols>
  <sheetData>
    <row r="1" ht="14.25">
      <c r="H1" s="9" t="s">
        <v>38</v>
      </c>
    </row>
    <row r="2" spans="1:3" s="24" customFormat="1" ht="18">
      <c r="A2" s="31" t="s">
        <v>36</v>
      </c>
      <c r="B2" s="31"/>
      <c r="C2" s="31"/>
    </row>
    <row r="3" spans="1:3" s="24" customFormat="1" ht="18">
      <c r="A3" s="31"/>
      <c r="B3" s="31"/>
      <c r="C3" s="31"/>
    </row>
    <row r="4" spans="1:3" s="24" customFormat="1" ht="18">
      <c r="A4" s="31" t="s">
        <v>39</v>
      </c>
      <c r="B4" s="31"/>
      <c r="C4" s="31"/>
    </row>
    <row r="5" spans="1:3" s="24" customFormat="1" ht="18">
      <c r="A5" s="31" t="s">
        <v>37</v>
      </c>
      <c r="B5" s="31"/>
      <c r="C5" s="31"/>
    </row>
    <row r="6" spans="1:3" ht="9" customHeight="1">
      <c r="A6" s="31"/>
      <c r="B6" s="31"/>
      <c r="C6" s="31"/>
    </row>
    <row r="7" ht="10.5" customHeight="1"/>
    <row r="8" ht="10.5" customHeight="1"/>
    <row r="9" spans="1:10" s="26" customFormat="1" ht="43.5" customHeight="1">
      <c r="A9" s="57" t="s">
        <v>79</v>
      </c>
      <c r="B9" s="58"/>
      <c r="C9" s="58"/>
      <c r="D9" s="58"/>
      <c r="E9" s="58"/>
      <c r="F9" s="58"/>
      <c r="G9" s="58"/>
      <c r="H9" s="58"/>
      <c r="I9" s="25"/>
      <c r="J9" s="25"/>
    </row>
    <row r="10" ht="0.75" customHeight="1" hidden="1"/>
    <row r="11" spans="1:8" ht="68.25" customHeight="1">
      <c r="A11" s="2" t="s">
        <v>0</v>
      </c>
      <c r="B11" s="2" t="s">
        <v>1</v>
      </c>
      <c r="C11" s="3" t="s">
        <v>2</v>
      </c>
      <c r="D11" s="3" t="s">
        <v>3</v>
      </c>
      <c r="E11" s="3" t="s">
        <v>4</v>
      </c>
      <c r="F11" s="4" t="s">
        <v>32</v>
      </c>
      <c r="G11" s="5" t="s">
        <v>5</v>
      </c>
      <c r="H11" s="3" t="s">
        <v>33</v>
      </c>
    </row>
    <row r="12" spans="1:11" ht="20.25" customHeight="1">
      <c r="A12" s="6">
        <v>1</v>
      </c>
      <c r="B12" s="15" t="s">
        <v>6</v>
      </c>
      <c r="C12" s="15" t="s">
        <v>40</v>
      </c>
      <c r="D12" s="15" t="s">
        <v>8</v>
      </c>
      <c r="E12" s="15" t="s">
        <v>9</v>
      </c>
      <c r="F12" s="16">
        <v>0.0088</v>
      </c>
      <c r="G12" s="17">
        <v>15000000</v>
      </c>
      <c r="H12" s="27">
        <f aca="true" t="shared" si="0" ref="H12:H21">F12*G12</f>
        <v>132000</v>
      </c>
      <c r="K12" s="13"/>
    </row>
    <row r="13" spans="1:11" ht="18" customHeight="1">
      <c r="A13" s="6">
        <v>2</v>
      </c>
      <c r="B13" s="15" t="s">
        <v>6</v>
      </c>
      <c r="C13" s="15" t="s">
        <v>7</v>
      </c>
      <c r="D13" s="15" t="s">
        <v>8</v>
      </c>
      <c r="E13" s="15" t="s">
        <v>9</v>
      </c>
      <c r="F13" s="16">
        <v>0.0088</v>
      </c>
      <c r="G13" s="17">
        <v>15000000</v>
      </c>
      <c r="H13" s="27">
        <f t="shared" si="0"/>
        <v>132000</v>
      </c>
      <c r="K13" s="13"/>
    </row>
    <row r="14" spans="1:11" ht="18" customHeight="1">
      <c r="A14" s="6">
        <f>A13+1</f>
        <v>3</v>
      </c>
      <c r="B14" s="18" t="s">
        <v>10</v>
      </c>
      <c r="C14" s="18" t="s">
        <v>11</v>
      </c>
      <c r="D14" s="15" t="s">
        <v>8</v>
      </c>
      <c r="E14" s="15" t="s">
        <v>12</v>
      </c>
      <c r="F14" s="16">
        <v>2.94227</v>
      </c>
      <c r="G14" s="17">
        <v>126000</v>
      </c>
      <c r="H14" s="27">
        <f t="shared" si="0"/>
        <v>370726.02</v>
      </c>
      <c r="K14" s="13"/>
    </row>
    <row r="15" spans="1:11" ht="15" customHeight="1">
      <c r="A15" s="6">
        <v>4</v>
      </c>
      <c r="B15" s="15" t="s">
        <v>15</v>
      </c>
      <c r="C15" s="15" t="s">
        <v>16</v>
      </c>
      <c r="D15" s="15" t="s">
        <v>8</v>
      </c>
      <c r="E15" s="15" t="s">
        <v>13</v>
      </c>
      <c r="F15" s="19">
        <v>1.955</v>
      </c>
      <c r="G15" s="17">
        <v>1000</v>
      </c>
      <c r="H15" s="27">
        <f t="shared" si="0"/>
        <v>1955</v>
      </c>
      <c r="K15" s="13"/>
    </row>
    <row r="16" spans="1:11" ht="15.75" customHeight="1">
      <c r="A16" s="6">
        <v>5</v>
      </c>
      <c r="B16" s="15" t="s">
        <v>17</v>
      </c>
      <c r="C16" s="15" t="s">
        <v>18</v>
      </c>
      <c r="D16" s="15" t="s">
        <v>8</v>
      </c>
      <c r="E16" s="15" t="s">
        <v>13</v>
      </c>
      <c r="F16" s="19">
        <v>9.96</v>
      </c>
      <c r="G16" s="17">
        <v>500</v>
      </c>
      <c r="H16" s="27">
        <f t="shared" si="0"/>
        <v>4980</v>
      </c>
      <c r="K16" s="13"/>
    </row>
    <row r="17" spans="1:11" ht="17.25" customHeight="1">
      <c r="A17" s="6">
        <v>6</v>
      </c>
      <c r="B17" s="15" t="s">
        <v>19</v>
      </c>
      <c r="C17" s="15" t="s">
        <v>20</v>
      </c>
      <c r="D17" s="18" t="s">
        <v>14</v>
      </c>
      <c r="E17" s="15" t="s">
        <v>13</v>
      </c>
      <c r="F17" s="19">
        <v>61.057</v>
      </c>
      <c r="G17" s="17">
        <v>1200</v>
      </c>
      <c r="H17" s="27">
        <f t="shared" si="0"/>
        <v>73268.40000000001</v>
      </c>
      <c r="K17" s="13"/>
    </row>
    <row r="18" spans="1:11" ht="15.75" customHeight="1">
      <c r="A18" s="6">
        <v>7</v>
      </c>
      <c r="B18" s="15" t="s">
        <v>21</v>
      </c>
      <c r="C18" s="15" t="s">
        <v>22</v>
      </c>
      <c r="D18" s="18" t="s">
        <v>14</v>
      </c>
      <c r="E18" s="15" t="s">
        <v>13</v>
      </c>
      <c r="F18" s="19">
        <v>0.02338</v>
      </c>
      <c r="G18" s="17">
        <v>600000</v>
      </c>
      <c r="H18" s="27">
        <f t="shared" si="0"/>
        <v>14028</v>
      </c>
      <c r="K18" s="13"/>
    </row>
    <row r="19" spans="1:11" ht="15" customHeight="1">
      <c r="A19" s="6">
        <v>8</v>
      </c>
      <c r="B19" s="18" t="s">
        <v>41</v>
      </c>
      <c r="C19" s="18" t="s">
        <v>42</v>
      </c>
      <c r="D19" s="15" t="s">
        <v>8</v>
      </c>
      <c r="E19" s="18" t="s">
        <v>13</v>
      </c>
      <c r="F19" s="18">
        <v>279.72833</v>
      </c>
      <c r="G19" s="18">
        <v>1800</v>
      </c>
      <c r="H19" s="28">
        <f t="shared" si="0"/>
        <v>503510.99400000006</v>
      </c>
      <c r="J19" s="14">
        <f>F19*G19</f>
        <v>503510.99400000006</v>
      </c>
      <c r="K19" s="13"/>
    </row>
    <row r="20" spans="1:11" ht="16.5" customHeight="1">
      <c r="A20" s="6">
        <f>A19+1</f>
        <v>9</v>
      </c>
      <c r="B20" s="18" t="s">
        <v>23</v>
      </c>
      <c r="C20" s="18" t="s">
        <v>24</v>
      </c>
      <c r="D20" s="15" t="s">
        <v>8</v>
      </c>
      <c r="E20" s="15" t="s">
        <v>13</v>
      </c>
      <c r="F20" s="16">
        <v>274.82666</v>
      </c>
      <c r="G20" s="21">
        <v>3000</v>
      </c>
      <c r="H20" s="27">
        <f t="shared" si="0"/>
        <v>824479.98</v>
      </c>
      <c r="K20" s="13"/>
    </row>
    <row r="21" spans="1:11" ht="15" customHeight="1">
      <c r="A21" s="6">
        <v>10</v>
      </c>
      <c r="B21" s="22" t="s">
        <v>25</v>
      </c>
      <c r="C21" s="22" t="s">
        <v>61</v>
      </c>
      <c r="D21" s="15" t="s">
        <v>8</v>
      </c>
      <c r="E21" s="15" t="s">
        <v>13</v>
      </c>
      <c r="F21" s="19">
        <v>0.03696</v>
      </c>
      <c r="G21" s="17">
        <v>300000</v>
      </c>
      <c r="H21" s="27">
        <f t="shared" si="0"/>
        <v>11088</v>
      </c>
      <c r="K21" s="13"/>
    </row>
    <row r="22" spans="1:11" ht="16.5" customHeight="1">
      <c r="A22" s="6">
        <v>11</v>
      </c>
      <c r="B22" s="18" t="s">
        <v>26</v>
      </c>
      <c r="C22" s="18" t="s">
        <v>27</v>
      </c>
      <c r="D22" s="15" t="s">
        <v>8</v>
      </c>
      <c r="E22" s="15" t="s">
        <v>13</v>
      </c>
      <c r="F22" s="20">
        <v>5.59567</v>
      </c>
      <c r="G22" s="21">
        <v>300600</v>
      </c>
      <c r="H22" s="27">
        <f>F22*G22</f>
        <v>1682058.402</v>
      </c>
      <c r="K22" s="13"/>
    </row>
    <row r="23" spans="1:11" ht="17.25" customHeight="1">
      <c r="A23" s="6">
        <v>12</v>
      </c>
      <c r="B23" s="18" t="s">
        <v>28</v>
      </c>
      <c r="C23" s="18" t="s">
        <v>29</v>
      </c>
      <c r="D23" s="18" t="s">
        <v>14</v>
      </c>
      <c r="E23" s="18" t="s">
        <v>13</v>
      </c>
      <c r="F23" s="16">
        <v>0.00712</v>
      </c>
      <c r="G23" s="21">
        <v>4050000</v>
      </c>
      <c r="H23" s="27">
        <f>F23*G23</f>
        <v>28836</v>
      </c>
      <c r="K23" s="13"/>
    </row>
    <row r="24" spans="1:11" ht="15.75" customHeight="1">
      <c r="A24" s="6">
        <v>13</v>
      </c>
      <c r="B24" s="15" t="s">
        <v>30</v>
      </c>
      <c r="C24" s="15" t="s">
        <v>31</v>
      </c>
      <c r="D24" s="18" t="s">
        <v>14</v>
      </c>
      <c r="E24" s="15" t="s">
        <v>13</v>
      </c>
      <c r="F24" s="19">
        <v>0.00832</v>
      </c>
      <c r="G24" s="17">
        <v>4000000</v>
      </c>
      <c r="H24" s="27">
        <f>F24*G24</f>
        <v>33280</v>
      </c>
      <c r="K24" s="13"/>
    </row>
    <row r="25" spans="1:11" ht="17.25" customHeight="1">
      <c r="A25" s="6">
        <v>14</v>
      </c>
      <c r="B25" s="15" t="s">
        <v>51</v>
      </c>
      <c r="C25" s="15" t="s">
        <v>52</v>
      </c>
      <c r="D25" s="18" t="s">
        <v>14</v>
      </c>
      <c r="E25" s="15" t="s">
        <v>13</v>
      </c>
      <c r="F25" s="16">
        <v>1.0966</v>
      </c>
      <c r="G25" s="17">
        <v>216000</v>
      </c>
      <c r="H25" s="27">
        <f aca="true" t="shared" si="1" ref="H25:H30">F25*G25</f>
        <v>236865.6</v>
      </c>
      <c r="K25" s="13"/>
    </row>
    <row r="26" spans="1:11" ht="17.25" customHeight="1">
      <c r="A26" s="6">
        <f>A25+1</f>
        <v>15</v>
      </c>
      <c r="B26" s="15" t="s">
        <v>49</v>
      </c>
      <c r="C26" s="15" t="s">
        <v>50</v>
      </c>
      <c r="D26" s="15" t="s">
        <v>8</v>
      </c>
      <c r="E26" s="15" t="s">
        <v>13</v>
      </c>
      <c r="F26" s="16">
        <v>36.5046</v>
      </c>
      <c r="G26" s="17">
        <v>65000</v>
      </c>
      <c r="H26" s="27">
        <f t="shared" si="1"/>
        <v>2372799</v>
      </c>
      <c r="K26" s="13"/>
    </row>
    <row r="27" spans="1:11" ht="17.25" customHeight="1">
      <c r="A27" s="6">
        <f>A26+1</f>
        <v>16</v>
      </c>
      <c r="B27" s="23" t="s">
        <v>57</v>
      </c>
      <c r="C27" s="15" t="s">
        <v>58</v>
      </c>
      <c r="D27" s="15" t="s">
        <v>8</v>
      </c>
      <c r="E27" s="15" t="s">
        <v>13</v>
      </c>
      <c r="F27" s="16">
        <v>84.0278</v>
      </c>
      <c r="G27" s="17">
        <v>25500</v>
      </c>
      <c r="H27" s="27">
        <f t="shared" si="1"/>
        <v>2142708.9</v>
      </c>
      <c r="K27" s="13"/>
    </row>
    <row r="28" spans="1:11" ht="18" customHeight="1">
      <c r="A28" s="6">
        <f>A27+1</f>
        <v>17</v>
      </c>
      <c r="B28" s="23" t="s">
        <v>59</v>
      </c>
      <c r="C28" s="15" t="s">
        <v>60</v>
      </c>
      <c r="D28" s="15" t="s">
        <v>8</v>
      </c>
      <c r="E28" s="15" t="s">
        <v>13</v>
      </c>
      <c r="F28" s="16">
        <v>14.0603</v>
      </c>
      <c r="G28" s="17">
        <v>216000</v>
      </c>
      <c r="H28" s="27">
        <f t="shared" si="1"/>
        <v>3037024.8</v>
      </c>
      <c r="K28" s="13"/>
    </row>
    <row r="29" spans="1:11" ht="16.5" customHeight="1">
      <c r="A29" s="6">
        <v>18</v>
      </c>
      <c r="B29" s="15" t="s">
        <v>53</v>
      </c>
      <c r="C29" s="15" t="s">
        <v>54</v>
      </c>
      <c r="D29" s="18" t="s">
        <v>14</v>
      </c>
      <c r="E29" s="15" t="s">
        <v>13</v>
      </c>
      <c r="F29" s="16">
        <v>1.6845544</v>
      </c>
      <c r="G29" s="17">
        <v>1620000</v>
      </c>
      <c r="H29" s="27">
        <f t="shared" si="1"/>
        <v>2728978.128</v>
      </c>
      <c r="K29" s="13"/>
    </row>
    <row r="30" spans="1:11" ht="16.5" customHeight="1">
      <c r="A30" s="6">
        <v>19</v>
      </c>
      <c r="B30" s="15" t="s">
        <v>55</v>
      </c>
      <c r="C30" s="15" t="s">
        <v>56</v>
      </c>
      <c r="D30" s="18" t="s">
        <v>14</v>
      </c>
      <c r="E30" s="15" t="s">
        <v>13</v>
      </c>
      <c r="F30" s="16">
        <v>3.4789309</v>
      </c>
      <c r="G30" s="17">
        <v>546000</v>
      </c>
      <c r="H30" s="27">
        <f t="shared" si="1"/>
        <v>1899496.2714</v>
      </c>
      <c r="K30" s="13"/>
    </row>
    <row r="31" spans="1:12" ht="23.25" customHeight="1">
      <c r="A31" s="10"/>
      <c r="B31" s="11"/>
      <c r="C31" s="11"/>
      <c r="D31" s="11"/>
      <c r="E31" s="11"/>
      <c r="F31" s="11"/>
      <c r="G31" s="12" t="s">
        <v>35</v>
      </c>
      <c r="H31" s="29">
        <f>SUM(H12:H30)</f>
        <v>16230083.4954</v>
      </c>
      <c r="K31" s="13"/>
      <c r="L31" s="13"/>
    </row>
    <row r="33" spans="1:10" ht="40.5" customHeight="1">
      <c r="A33" s="54" t="s">
        <v>34</v>
      </c>
      <c r="B33" s="55"/>
      <c r="C33" s="55"/>
      <c r="D33" s="55"/>
      <c r="E33" s="55"/>
      <c r="F33" s="55"/>
      <c r="G33" s="55"/>
      <c r="H33" s="55"/>
      <c r="I33" s="7"/>
      <c r="J33" s="7"/>
    </row>
    <row r="34" spans="1:10" ht="37.5" customHeight="1">
      <c r="A34" s="56" t="s">
        <v>63</v>
      </c>
      <c r="B34" s="56"/>
      <c r="C34" s="56"/>
      <c r="D34" s="56"/>
      <c r="E34" s="56"/>
      <c r="F34" s="56"/>
      <c r="G34" s="56"/>
      <c r="H34" s="56"/>
      <c r="I34" s="8"/>
      <c r="J34" s="8"/>
    </row>
    <row r="36" s="53" customFormat="1" ht="20.25" customHeight="1">
      <c r="A36" s="52" t="s">
        <v>62</v>
      </c>
    </row>
    <row r="38" spans="1:4" ht="0.75" customHeight="1">
      <c r="A38" s="51" t="s">
        <v>46</v>
      </c>
      <c r="B38" s="59"/>
      <c r="C38" s="59"/>
      <c r="D38" s="59"/>
    </row>
    <row r="39" spans="1:3" ht="14.25" hidden="1">
      <c r="A39" s="51" t="s">
        <v>47</v>
      </c>
      <c r="B39" s="51"/>
      <c r="C39" s="51"/>
    </row>
    <row r="40" spans="1:3" ht="14.25" hidden="1">
      <c r="A40" s="30"/>
      <c r="B40" s="30"/>
      <c r="C40" s="30"/>
    </row>
    <row r="41" ht="14.25" hidden="1">
      <c r="A41" s="1" t="s">
        <v>43</v>
      </c>
    </row>
    <row r="42" ht="14.25" hidden="1"/>
    <row r="43" ht="14.25" hidden="1">
      <c r="A43" s="1" t="s">
        <v>44</v>
      </c>
    </row>
    <row r="44" ht="14.25" hidden="1"/>
    <row r="45" spans="1:3" ht="14.25" hidden="1">
      <c r="A45" s="51" t="s">
        <v>48</v>
      </c>
      <c r="B45" s="51"/>
      <c r="C45" s="51"/>
    </row>
    <row r="46" ht="14.25" hidden="1"/>
    <row r="47" ht="14.25" hidden="1">
      <c r="A47" s="1" t="s">
        <v>45</v>
      </c>
    </row>
  </sheetData>
  <sheetProtection/>
  <mergeCells count="7">
    <mergeCell ref="A45:C45"/>
    <mergeCell ref="A36:IV36"/>
    <mergeCell ref="A33:H33"/>
    <mergeCell ref="A34:H34"/>
    <mergeCell ref="A9:H9"/>
    <mergeCell ref="A38:D38"/>
    <mergeCell ref="A39:C39"/>
  </mergeCells>
  <printOptions/>
  <pageMargins left="0.27" right="0.17" top="0.23" bottom="0.21" header="0.1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12.28125" style="0" customWidth="1"/>
    <col min="4" max="4" width="24.7109375" style="0" customWidth="1"/>
    <col min="5" max="5" width="18.8515625" style="0" customWidth="1"/>
    <col min="6" max="6" width="17.421875" style="0" customWidth="1"/>
    <col min="7" max="7" width="22.00390625" style="0" customWidth="1"/>
    <col min="8" max="8" width="10.28125" style="0" customWidth="1"/>
    <col min="9" max="9" width="15.28125" style="0" customWidth="1"/>
    <col min="10" max="10" width="18.421875" style="0" customWidth="1"/>
    <col min="11" max="11" width="17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32" t="s">
        <v>64</v>
      </c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60" t="s">
        <v>65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>
      <c r="A5" s="60" t="s">
        <v>66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57">
      <c r="A7" s="35" t="s">
        <v>0</v>
      </c>
      <c r="B7" s="36" t="s">
        <v>67</v>
      </c>
      <c r="C7" s="36" t="s">
        <v>1</v>
      </c>
      <c r="D7" s="37" t="s">
        <v>2</v>
      </c>
      <c r="E7" s="37" t="s">
        <v>68</v>
      </c>
      <c r="F7" s="37" t="s">
        <v>69</v>
      </c>
      <c r="G7" s="37" t="s">
        <v>3</v>
      </c>
      <c r="H7" s="37" t="s">
        <v>4</v>
      </c>
      <c r="I7" s="37" t="s">
        <v>70</v>
      </c>
      <c r="J7" s="37" t="s">
        <v>71</v>
      </c>
      <c r="K7" s="38" t="s">
        <v>5</v>
      </c>
    </row>
    <row r="8" spans="1:11" ht="14.25">
      <c r="A8" s="6">
        <v>1</v>
      </c>
      <c r="B8" s="39"/>
      <c r="C8" s="15" t="s">
        <v>6</v>
      </c>
      <c r="D8" s="15" t="s">
        <v>40</v>
      </c>
      <c r="E8" s="39"/>
      <c r="F8" s="39"/>
      <c r="G8" s="15" t="s">
        <v>8</v>
      </c>
      <c r="H8" s="15" t="s">
        <v>9</v>
      </c>
      <c r="I8" s="39"/>
      <c r="J8" s="39"/>
      <c r="K8" s="17">
        <v>15000000</v>
      </c>
    </row>
    <row r="9" spans="1:11" ht="14.25">
      <c r="A9" s="6">
        <v>2</v>
      </c>
      <c r="B9" s="39"/>
      <c r="C9" s="15" t="s">
        <v>6</v>
      </c>
      <c r="D9" s="15" t="s">
        <v>7</v>
      </c>
      <c r="E9" s="39"/>
      <c r="F9" s="39"/>
      <c r="G9" s="15" t="s">
        <v>8</v>
      </c>
      <c r="H9" s="15" t="s">
        <v>9</v>
      </c>
      <c r="I9" s="39"/>
      <c r="J9" s="39"/>
      <c r="K9" s="17">
        <v>15000000</v>
      </c>
    </row>
    <row r="10" spans="1:11" ht="14.25">
      <c r="A10" s="6">
        <f>A9+1</f>
        <v>3</v>
      </c>
      <c r="B10" s="39"/>
      <c r="C10" s="18" t="s">
        <v>10</v>
      </c>
      <c r="D10" s="18" t="s">
        <v>11</v>
      </c>
      <c r="E10" s="39"/>
      <c r="F10" s="39"/>
      <c r="G10" s="15" t="s">
        <v>8</v>
      </c>
      <c r="H10" s="15" t="s">
        <v>12</v>
      </c>
      <c r="I10" s="39"/>
      <c r="J10" s="39"/>
      <c r="K10" s="17">
        <v>126000</v>
      </c>
    </row>
    <row r="11" spans="1:11" ht="14.25">
      <c r="A11" s="6">
        <v>4</v>
      </c>
      <c r="B11" s="39"/>
      <c r="C11" s="15" t="s">
        <v>15</v>
      </c>
      <c r="D11" s="15" t="s">
        <v>16</v>
      </c>
      <c r="E11" s="39"/>
      <c r="F11" s="39"/>
      <c r="G11" s="15" t="s">
        <v>8</v>
      </c>
      <c r="H11" s="15" t="s">
        <v>13</v>
      </c>
      <c r="I11" s="39"/>
      <c r="J11" s="39"/>
      <c r="K11" s="17">
        <v>1000</v>
      </c>
    </row>
    <row r="12" spans="1:11" ht="14.25">
      <c r="A12" s="6">
        <v>5</v>
      </c>
      <c r="B12" s="39"/>
      <c r="C12" s="15" t="s">
        <v>17</v>
      </c>
      <c r="D12" s="15" t="s">
        <v>18</v>
      </c>
      <c r="E12" s="39"/>
      <c r="F12" s="39"/>
      <c r="G12" s="15" t="s">
        <v>8</v>
      </c>
      <c r="H12" s="15" t="s">
        <v>13</v>
      </c>
      <c r="I12" s="39"/>
      <c r="J12" s="39"/>
      <c r="K12" s="17">
        <v>500</v>
      </c>
    </row>
    <row r="13" spans="1:11" ht="14.25">
      <c r="A13" s="6">
        <v>6</v>
      </c>
      <c r="B13" s="39"/>
      <c r="C13" s="15" t="s">
        <v>19</v>
      </c>
      <c r="D13" s="15" t="s">
        <v>20</v>
      </c>
      <c r="E13" s="39"/>
      <c r="F13" s="39"/>
      <c r="G13" s="18" t="s">
        <v>14</v>
      </c>
      <c r="H13" s="15" t="s">
        <v>13</v>
      </c>
      <c r="I13" s="39"/>
      <c r="J13" s="39"/>
      <c r="K13" s="17">
        <v>1200</v>
      </c>
    </row>
    <row r="14" spans="1:11" ht="14.25">
      <c r="A14" s="6">
        <v>7</v>
      </c>
      <c r="B14" s="39"/>
      <c r="C14" s="15" t="s">
        <v>21</v>
      </c>
      <c r="D14" s="15" t="s">
        <v>22</v>
      </c>
      <c r="E14" s="39"/>
      <c r="F14" s="39"/>
      <c r="G14" s="18" t="s">
        <v>14</v>
      </c>
      <c r="H14" s="15" t="s">
        <v>13</v>
      </c>
      <c r="I14" s="39"/>
      <c r="J14" s="39"/>
      <c r="K14" s="17">
        <v>600000</v>
      </c>
    </row>
    <row r="15" spans="1:11" ht="14.25">
      <c r="A15" s="6">
        <v>8</v>
      </c>
      <c r="B15" s="39"/>
      <c r="C15" s="18" t="s">
        <v>41</v>
      </c>
      <c r="D15" s="18" t="s">
        <v>42</v>
      </c>
      <c r="E15" s="39"/>
      <c r="F15" s="39"/>
      <c r="G15" s="15" t="s">
        <v>8</v>
      </c>
      <c r="H15" s="18" t="s">
        <v>13</v>
      </c>
      <c r="I15" s="39"/>
      <c r="J15" s="39"/>
      <c r="K15" s="18">
        <v>1800</v>
      </c>
    </row>
    <row r="16" spans="1:11" ht="14.25">
      <c r="A16" s="6">
        <f>A15+1</f>
        <v>9</v>
      </c>
      <c r="B16" s="39"/>
      <c r="C16" s="18" t="s">
        <v>23</v>
      </c>
      <c r="D16" s="18" t="s">
        <v>24</v>
      </c>
      <c r="E16" s="39"/>
      <c r="F16" s="39"/>
      <c r="G16" s="15" t="s">
        <v>8</v>
      </c>
      <c r="H16" s="15" t="s">
        <v>13</v>
      </c>
      <c r="I16" s="39"/>
      <c r="J16" s="39"/>
      <c r="K16" s="21">
        <v>3000</v>
      </c>
    </row>
    <row r="17" spans="1:11" ht="14.25">
      <c r="A17" s="6">
        <v>10</v>
      </c>
      <c r="B17" s="39"/>
      <c r="C17" s="22" t="s">
        <v>25</v>
      </c>
      <c r="D17" s="22" t="s">
        <v>61</v>
      </c>
      <c r="E17" s="39"/>
      <c r="F17" s="39"/>
      <c r="G17" s="15" t="s">
        <v>8</v>
      </c>
      <c r="H17" s="15" t="s">
        <v>13</v>
      </c>
      <c r="I17" s="39"/>
      <c r="J17" s="39"/>
      <c r="K17" s="17">
        <v>300000</v>
      </c>
    </row>
    <row r="18" spans="1:11" ht="14.25">
      <c r="A18" s="6">
        <v>11</v>
      </c>
      <c r="B18" s="39"/>
      <c r="C18" s="18" t="s">
        <v>26</v>
      </c>
      <c r="D18" s="18" t="s">
        <v>27</v>
      </c>
      <c r="E18" s="39"/>
      <c r="F18" s="39"/>
      <c r="G18" s="15" t="s">
        <v>8</v>
      </c>
      <c r="H18" s="15" t="s">
        <v>13</v>
      </c>
      <c r="I18" s="39"/>
      <c r="J18" s="39"/>
      <c r="K18" s="21">
        <v>300600</v>
      </c>
    </row>
    <row r="19" spans="1:11" ht="14.25">
      <c r="A19" s="6">
        <v>12</v>
      </c>
      <c r="B19" s="39"/>
      <c r="C19" s="18" t="s">
        <v>28</v>
      </c>
      <c r="D19" s="18" t="s">
        <v>29</v>
      </c>
      <c r="E19" s="39"/>
      <c r="F19" s="39"/>
      <c r="G19" s="18" t="s">
        <v>14</v>
      </c>
      <c r="H19" s="18" t="s">
        <v>13</v>
      </c>
      <c r="I19" s="39"/>
      <c r="J19" s="39"/>
      <c r="K19" s="21">
        <v>4050000</v>
      </c>
    </row>
    <row r="20" spans="1:11" ht="14.25">
      <c r="A20" s="6">
        <v>13</v>
      </c>
      <c r="B20" s="39"/>
      <c r="C20" s="15" t="s">
        <v>30</v>
      </c>
      <c r="D20" s="15" t="s">
        <v>31</v>
      </c>
      <c r="E20" s="39"/>
      <c r="F20" s="39"/>
      <c r="G20" s="18" t="s">
        <v>14</v>
      </c>
      <c r="H20" s="15" t="s">
        <v>13</v>
      </c>
      <c r="I20" s="39"/>
      <c r="J20" s="39"/>
      <c r="K20" s="17">
        <v>4000000</v>
      </c>
    </row>
    <row r="21" spans="1:11" ht="14.25">
      <c r="A21" s="6">
        <v>14</v>
      </c>
      <c r="B21" s="39"/>
      <c r="C21" s="15" t="s">
        <v>51</v>
      </c>
      <c r="D21" s="15" t="s">
        <v>52</v>
      </c>
      <c r="E21" s="39"/>
      <c r="F21" s="39"/>
      <c r="G21" s="18" t="s">
        <v>14</v>
      </c>
      <c r="H21" s="15" t="s">
        <v>13</v>
      </c>
      <c r="I21" s="39"/>
      <c r="J21" s="39"/>
      <c r="K21" s="17">
        <v>216000</v>
      </c>
    </row>
    <row r="22" spans="1:11" ht="14.25">
      <c r="A22" s="6">
        <f>A21+1</f>
        <v>15</v>
      </c>
      <c r="B22" s="39"/>
      <c r="C22" s="15" t="s">
        <v>49</v>
      </c>
      <c r="D22" s="15" t="s">
        <v>50</v>
      </c>
      <c r="E22" s="39"/>
      <c r="F22" s="39"/>
      <c r="G22" s="15" t="s">
        <v>8</v>
      </c>
      <c r="H22" s="15" t="s">
        <v>13</v>
      </c>
      <c r="I22" s="39"/>
      <c r="J22" s="39"/>
      <c r="K22" s="17">
        <v>65000</v>
      </c>
    </row>
    <row r="23" spans="1:11" ht="14.25">
      <c r="A23" s="6">
        <f>A22+1</f>
        <v>16</v>
      </c>
      <c r="B23" s="39"/>
      <c r="C23" s="23" t="s">
        <v>57</v>
      </c>
      <c r="D23" s="15" t="s">
        <v>58</v>
      </c>
      <c r="E23" s="39"/>
      <c r="F23" s="39"/>
      <c r="G23" s="15" t="s">
        <v>8</v>
      </c>
      <c r="H23" s="15" t="s">
        <v>13</v>
      </c>
      <c r="I23" s="39"/>
      <c r="J23" s="39"/>
      <c r="K23" s="17">
        <v>25500</v>
      </c>
    </row>
    <row r="24" spans="1:11" ht="14.25">
      <c r="A24" s="6">
        <f>A23+1</f>
        <v>17</v>
      </c>
      <c r="B24" s="39"/>
      <c r="C24" s="23" t="s">
        <v>59</v>
      </c>
      <c r="D24" s="15" t="s">
        <v>60</v>
      </c>
      <c r="E24" s="39"/>
      <c r="F24" s="39"/>
      <c r="G24" s="15" t="s">
        <v>8</v>
      </c>
      <c r="H24" s="15" t="s">
        <v>13</v>
      </c>
      <c r="I24" s="39"/>
      <c r="J24" s="39"/>
      <c r="K24" s="17">
        <v>216000</v>
      </c>
    </row>
    <row r="25" spans="1:11" ht="14.25">
      <c r="A25" s="6">
        <v>18</v>
      </c>
      <c r="B25" s="39"/>
      <c r="C25" s="15" t="s">
        <v>53</v>
      </c>
      <c r="D25" s="15" t="s">
        <v>54</v>
      </c>
      <c r="E25" s="39"/>
      <c r="F25" s="39"/>
      <c r="G25" s="18" t="s">
        <v>14</v>
      </c>
      <c r="H25" s="15" t="s">
        <v>13</v>
      </c>
      <c r="I25" s="39"/>
      <c r="J25" s="39"/>
      <c r="K25" s="17">
        <v>1620000</v>
      </c>
    </row>
    <row r="26" spans="1:11" ht="14.25">
      <c r="A26" s="6">
        <v>19</v>
      </c>
      <c r="B26" s="39"/>
      <c r="C26" s="15" t="s">
        <v>55</v>
      </c>
      <c r="D26" s="15" t="s">
        <v>56</v>
      </c>
      <c r="E26" s="39"/>
      <c r="F26" s="39"/>
      <c r="G26" s="18" t="s">
        <v>14</v>
      </c>
      <c r="H26" s="15" t="s">
        <v>13</v>
      </c>
      <c r="I26" s="39"/>
      <c r="J26" s="39"/>
      <c r="K26" s="17">
        <v>546000</v>
      </c>
    </row>
  </sheetData>
  <sheetProtection/>
  <mergeCells count="2">
    <mergeCell ref="A4:K4"/>
    <mergeCell ref="A5:K5"/>
  </mergeCells>
  <printOptions/>
  <pageMargins left="0.19" right="0.33" top="0.4" bottom="0.22" header="0.31496062992125984" footer="0.2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4">
      <selection activeCell="L12" sqref="L12"/>
    </sheetView>
  </sheetViews>
  <sheetFormatPr defaultColWidth="9.140625" defaultRowHeight="12.75"/>
  <cols>
    <col min="1" max="1" width="5.28125" style="0" customWidth="1"/>
    <col min="4" max="4" width="24.28125" style="0" customWidth="1"/>
    <col min="5" max="5" width="17.8515625" style="0" customWidth="1"/>
    <col min="6" max="6" width="17.57421875" style="0" customWidth="1"/>
    <col min="7" max="7" width="22.57421875" style="0" customWidth="1"/>
    <col min="9" max="9" width="12.421875" style="0" customWidth="1"/>
    <col min="10" max="10" width="11.7109375" style="0" customWidth="1"/>
    <col min="13" max="14" width="11.28125" style="0" customWidth="1"/>
    <col min="15" max="15" width="11.00390625" style="0" customWidth="1"/>
  </cols>
  <sheetData>
    <row r="1" spans="1:15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72</v>
      </c>
      <c r="O1" s="40"/>
    </row>
    <row r="2" spans="1:15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2.75">
      <c r="A4" s="61" t="s">
        <v>73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2.75">
      <c r="A5" s="62" t="s">
        <v>74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3.5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96" customHeight="1">
      <c r="A8" s="45" t="s">
        <v>0</v>
      </c>
      <c r="B8" s="46" t="s">
        <v>67</v>
      </c>
      <c r="C8" s="46" t="s">
        <v>1</v>
      </c>
      <c r="D8" s="47" t="s">
        <v>2</v>
      </c>
      <c r="E8" s="47" t="s">
        <v>68</v>
      </c>
      <c r="F8" s="47" t="s">
        <v>69</v>
      </c>
      <c r="G8" s="47" t="s">
        <v>3</v>
      </c>
      <c r="H8" s="47" t="s">
        <v>4</v>
      </c>
      <c r="I8" s="47" t="s">
        <v>70</v>
      </c>
      <c r="J8" s="47" t="s">
        <v>71</v>
      </c>
      <c r="K8" s="48" t="s">
        <v>75</v>
      </c>
      <c r="L8" s="48" t="s">
        <v>76</v>
      </c>
      <c r="M8" s="48" t="s">
        <v>77</v>
      </c>
      <c r="N8" s="49" t="s">
        <v>5</v>
      </c>
      <c r="O8" s="50" t="s">
        <v>78</v>
      </c>
    </row>
    <row r="9" spans="1:15" ht="17.25" customHeight="1">
      <c r="A9" s="6">
        <v>1</v>
      </c>
      <c r="B9" s="39"/>
      <c r="C9" s="15" t="s">
        <v>6</v>
      </c>
      <c r="D9" s="15" t="s">
        <v>40</v>
      </c>
      <c r="E9" s="39"/>
      <c r="F9" s="39"/>
      <c r="G9" s="15" t="s">
        <v>8</v>
      </c>
      <c r="H9" s="15" t="s">
        <v>9</v>
      </c>
      <c r="I9" s="39"/>
      <c r="J9" s="39"/>
      <c r="K9" s="39"/>
      <c r="L9" s="39"/>
      <c r="M9" s="39"/>
      <c r="N9" s="39"/>
      <c r="O9" s="39"/>
    </row>
    <row r="10" spans="1:15" ht="18" customHeight="1">
      <c r="A10" s="6">
        <v>2</v>
      </c>
      <c r="B10" s="39"/>
      <c r="C10" s="15" t="s">
        <v>6</v>
      </c>
      <c r="D10" s="15" t="s">
        <v>7</v>
      </c>
      <c r="E10" s="39"/>
      <c r="F10" s="39"/>
      <c r="G10" s="15" t="s">
        <v>8</v>
      </c>
      <c r="H10" s="15" t="s">
        <v>9</v>
      </c>
      <c r="I10" s="39"/>
      <c r="J10" s="39"/>
      <c r="K10" s="39"/>
      <c r="L10" s="39"/>
      <c r="M10" s="39"/>
      <c r="N10" s="39"/>
      <c r="O10" s="39"/>
    </row>
    <row r="11" spans="1:15" ht="16.5" customHeight="1">
      <c r="A11" s="6">
        <f>A10+1</f>
        <v>3</v>
      </c>
      <c r="B11" s="39"/>
      <c r="C11" s="18" t="s">
        <v>10</v>
      </c>
      <c r="D11" s="18" t="s">
        <v>11</v>
      </c>
      <c r="E11" s="39"/>
      <c r="F11" s="39"/>
      <c r="G11" s="15" t="s">
        <v>8</v>
      </c>
      <c r="H11" s="15" t="s">
        <v>12</v>
      </c>
      <c r="I11" s="39"/>
      <c r="J11" s="39"/>
      <c r="K11" s="39"/>
      <c r="L11" s="39"/>
      <c r="M11" s="39"/>
      <c r="N11" s="39"/>
      <c r="O11" s="39"/>
    </row>
    <row r="12" spans="1:15" ht="15" customHeight="1">
      <c r="A12" s="6">
        <v>4</v>
      </c>
      <c r="B12" s="39"/>
      <c r="C12" s="15" t="s">
        <v>15</v>
      </c>
      <c r="D12" s="15" t="s">
        <v>16</v>
      </c>
      <c r="E12" s="39"/>
      <c r="F12" s="39"/>
      <c r="G12" s="15" t="s">
        <v>8</v>
      </c>
      <c r="H12" s="15" t="s">
        <v>13</v>
      </c>
      <c r="I12" s="39"/>
      <c r="J12" s="39"/>
      <c r="K12" s="39"/>
      <c r="L12" s="39"/>
      <c r="M12" s="39"/>
      <c r="N12" s="39"/>
      <c r="O12" s="39"/>
    </row>
    <row r="13" spans="1:15" ht="15" customHeight="1">
      <c r="A13" s="6">
        <v>5</v>
      </c>
      <c r="B13" s="39"/>
      <c r="C13" s="15" t="s">
        <v>17</v>
      </c>
      <c r="D13" s="15" t="s">
        <v>18</v>
      </c>
      <c r="E13" s="39"/>
      <c r="F13" s="39"/>
      <c r="G13" s="15" t="s">
        <v>8</v>
      </c>
      <c r="H13" s="15" t="s">
        <v>13</v>
      </c>
      <c r="I13" s="39"/>
      <c r="J13" s="39"/>
      <c r="K13" s="39"/>
      <c r="L13" s="39"/>
      <c r="M13" s="39"/>
      <c r="N13" s="39"/>
      <c r="O13" s="39"/>
    </row>
    <row r="14" spans="1:15" ht="14.25">
      <c r="A14" s="6">
        <v>6</v>
      </c>
      <c r="B14" s="39"/>
      <c r="C14" s="15" t="s">
        <v>19</v>
      </c>
      <c r="D14" s="15" t="s">
        <v>20</v>
      </c>
      <c r="E14" s="39"/>
      <c r="F14" s="39"/>
      <c r="G14" s="18" t="s">
        <v>14</v>
      </c>
      <c r="H14" s="15" t="s">
        <v>13</v>
      </c>
      <c r="I14" s="39"/>
      <c r="J14" s="39"/>
      <c r="K14" s="39"/>
      <c r="L14" s="39"/>
      <c r="M14" s="39"/>
      <c r="N14" s="39"/>
      <c r="O14" s="39"/>
    </row>
    <row r="15" spans="1:15" ht="14.25">
      <c r="A15" s="6">
        <v>7</v>
      </c>
      <c r="B15" s="39"/>
      <c r="C15" s="15" t="s">
        <v>21</v>
      </c>
      <c r="D15" s="15" t="s">
        <v>22</v>
      </c>
      <c r="E15" s="39"/>
      <c r="F15" s="39"/>
      <c r="G15" s="18" t="s">
        <v>14</v>
      </c>
      <c r="H15" s="15" t="s">
        <v>13</v>
      </c>
      <c r="I15" s="39"/>
      <c r="J15" s="39"/>
      <c r="K15" s="39"/>
      <c r="L15" s="39"/>
      <c r="M15" s="39"/>
      <c r="N15" s="39"/>
      <c r="O15" s="39"/>
    </row>
    <row r="16" spans="1:15" ht="15.75" customHeight="1">
      <c r="A16" s="6">
        <v>8</v>
      </c>
      <c r="B16" s="39"/>
      <c r="C16" s="18" t="s">
        <v>41</v>
      </c>
      <c r="D16" s="18" t="s">
        <v>42</v>
      </c>
      <c r="E16" s="39"/>
      <c r="F16" s="39"/>
      <c r="G16" s="15" t="s">
        <v>8</v>
      </c>
      <c r="H16" s="18" t="s">
        <v>13</v>
      </c>
      <c r="I16" s="39"/>
      <c r="J16" s="39"/>
      <c r="K16" s="39"/>
      <c r="L16" s="39"/>
      <c r="M16" s="39"/>
      <c r="N16" s="39"/>
      <c r="O16" s="39"/>
    </row>
    <row r="17" spans="1:15" ht="17.25" customHeight="1">
      <c r="A17" s="6">
        <f>A16+1</f>
        <v>9</v>
      </c>
      <c r="B17" s="39"/>
      <c r="C17" s="18" t="s">
        <v>23</v>
      </c>
      <c r="D17" s="18" t="s">
        <v>24</v>
      </c>
      <c r="E17" s="39"/>
      <c r="F17" s="39"/>
      <c r="G17" s="15" t="s">
        <v>8</v>
      </c>
      <c r="H17" s="15" t="s">
        <v>13</v>
      </c>
      <c r="I17" s="39"/>
      <c r="J17" s="39"/>
      <c r="K17" s="39"/>
      <c r="L17" s="39"/>
      <c r="M17" s="39"/>
      <c r="N17" s="39"/>
      <c r="O17" s="39"/>
    </row>
    <row r="18" spans="1:15" ht="15" customHeight="1">
      <c r="A18" s="6">
        <v>10</v>
      </c>
      <c r="B18" s="39"/>
      <c r="C18" s="22" t="s">
        <v>25</v>
      </c>
      <c r="D18" s="22" t="s">
        <v>61</v>
      </c>
      <c r="E18" s="39"/>
      <c r="F18" s="39"/>
      <c r="G18" s="15" t="s">
        <v>8</v>
      </c>
      <c r="H18" s="15" t="s">
        <v>13</v>
      </c>
      <c r="I18" s="39"/>
      <c r="J18" s="39"/>
      <c r="K18" s="39"/>
      <c r="L18" s="39"/>
      <c r="M18" s="39"/>
      <c r="N18" s="39"/>
      <c r="O18" s="39"/>
    </row>
    <row r="19" spans="1:15" ht="15.75" customHeight="1">
      <c r="A19" s="6">
        <v>11</v>
      </c>
      <c r="B19" s="39"/>
      <c r="C19" s="18" t="s">
        <v>26</v>
      </c>
      <c r="D19" s="18" t="s">
        <v>27</v>
      </c>
      <c r="E19" s="39"/>
      <c r="F19" s="39"/>
      <c r="G19" s="15" t="s">
        <v>8</v>
      </c>
      <c r="H19" s="15" t="s">
        <v>13</v>
      </c>
      <c r="I19" s="39"/>
      <c r="J19" s="39"/>
      <c r="K19" s="39"/>
      <c r="L19" s="39"/>
      <c r="M19" s="39"/>
      <c r="N19" s="39"/>
      <c r="O19" s="39"/>
    </row>
    <row r="20" spans="1:15" ht="14.25">
      <c r="A20" s="6">
        <v>12</v>
      </c>
      <c r="B20" s="39"/>
      <c r="C20" s="18" t="s">
        <v>28</v>
      </c>
      <c r="D20" s="18" t="s">
        <v>29</v>
      </c>
      <c r="E20" s="39"/>
      <c r="F20" s="39"/>
      <c r="G20" s="18" t="s">
        <v>14</v>
      </c>
      <c r="H20" s="18" t="s">
        <v>13</v>
      </c>
      <c r="I20" s="39"/>
      <c r="J20" s="39"/>
      <c r="K20" s="39"/>
      <c r="L20" s="39"/>
      <c r="M20" s="39"/>
      <c r="N20" s="39"/>
      <c r="O20" s="39"/>
    </row>
    <row r="21" spans="1:15" ht="14.25">
      <c r="A21" s="6">
        <v>13</v>
      </c>
      <c r="B21" s="39"/>
      <c r="C21" s="15" t="s">
        <v>30</v>
      </c>
      <c r="D21" s="15" t="s">
        <v>31</v>
      </c>
      <c r="E21" s="39"/>
      <c r="F21" s="39"/>
      <c r="G21" s="18" t="s">
        <v>14</v>
      </c>
      <c r="H21" s="15" t="s">
        <v>13</v>
      </c>
      <c r="I21" s="39"/>
      <c r="J21" s="39"/>
      <c r="K21" s="39"/>
      <c r="L21" s="39"/>
      <c r="M21" s="39"/>
      <c r="N21" s="39"/>
      <c r="O21" s="39"/>
    </row>
    <row r="22" spans="1:15" ht="14.25">
      <c r="A22" s="6">
        <v>14</v>
      </c>
      <c r="B22" s="39"/>
      <c r="C22" s="15" t="s">
        <v>51</v>
      </c>
      <c r="D22" s="15" t="s">
        <v>52</v>
      </c>
      <c r="E22" s="39"/>
      <c r="F22" s="39"/>
      <c r="G22" s="18" t="s">
        <v>14</v>
      </c>
      <c r="H22" s="15" t="s">
        <v>13</v>
      </c>
      <c r="I22" s="39"/>
      <c r="J22" s="39"/>
      <c r="K22" s="39"/>
      <c r="L22" s="39"/>
      <c r="M22" s="39"/>
      <c r="N22" s="39"/>
      <c r="O22" s="39"/>
    </row>
    <row r="23" spans="1:15" ht="12.75" customHeight="1">
      <c r="A23" s="6">
        <f>A22+1</f>
        <v>15</v>
      </c>
      <c r="B23" s="39"/>
      <c r="C23" s="15" t="s">
        <v>49</v>
      </c>
      <c r="D23" s="15" t="s">
        <v>50</v>
      </c>
      <c r="E23" s="39"/>
      <c r="F23" s="39"/>
      <c r="G23" s="15" t="s">
        <v>8</v>
      </c>
      <c r="H23" s="15" t="s">
        <v>13</v>
      </c>
      <c r="I23" s="39"/>
      <c r="J23" s="39"/>
      <c r="K23" s="39"/>
      <c r="L23" s="39"/>
      <c r="M23" s="39"/>
      <c r="N23" s="39"/>
      <c r="O23" s="39"/>
    </row>
    <row r="24" spans="1:15" ht="12" customHeight="1">
      <c r="A24" s="6">
        <f>A23+1</f>
        <v>16</v>
      </c>
      <c r="B24" s="39"/>
      <c r="C24" s="23" t="s">
        <v>57</v>
      </c>
      <c r="D24" s="15" t="s">
        <v>58</v>
      </c>
      <c r="E24" s="39"/>
      <c r="F24" s="39"/>
      <c r="G24" s="15" t="s">
        <v>8</v>
      </c>
      <c r="H24" s="15" t="s">
        <v>13</v>
      </c>
      <c r="I24" s="39"/>
      <c r="J24" s="39"/>
      <c r="K24" s="39"/>
      <c r="L24" s="39"/>
      <c r="M24" s="39"/>
      <c r="N24" s="39"/>
      <c r="O24" s="39"/>
    </row>
    <row r="25" spans="1:15" ht="15.75" customHeight="1">
      <c r="A25" s="6">
        <f>A24+1</f>
        <v>17</v>
      </c>
      <c r="B25" s="39"/>
      <c r="C25" s="23" t="s">
        <v>59</v>
      </c>
      <c r="D25" s="15" t="s">
        <v>60</v>
      </c>
      <c r="E25" s="39"/>
      <c r="F25" s="39"/>
      <c r="G25" s="15" t="s">
        <v>8</v>
      </c>
      <c r="H25" s="15" t="s">
        <v>13</v>
      </c>
      <c r="I25" s="39"/>
      <c r="J25" s="39"/>
      <c r="K25" s="39"/>
      <c r="L25" s="39"/>
      <c r="M25" s="39"/>
      <c r="N25" s="39"/>
      <c r="O25" s="39"/>
    </row>
    <row r="26" spans="1:15" ht="14.25">
      <c r="A26" s="6">
        <v>18</v>
      </c>
      <c r="B26" s="39"/>
      <c r="C26" s="15" t="s">
        <v>53</v>
      </c>
      <c r="D26" s="15" t="s">
        <v>54</v>
      </c>
      <c r="E26" s="39"/>
      <c r="F26" s="39"/>
      <c r="G26" s="18" t="s">
        <v>14</v>
      </c>
      <c r="H26" s="15" t="s">
        <v>13</v>
      </c>
      <c r="I26" s="39"/>
      <c r="J26" s="39"/>
      <c r="K26" s="39"/>
      <c r="L26" s="39"/>
      <c r="M26" s="39"/>
      <c r="N26" s="39"/>
      <c r="O26" s="39"/>
    </row>
    <row r="27" spans="1:15" ht="14.25">
      <c r="A27" s="6">
        <v>19</v>
      </c>
      <c r="B27" s="39"/>
      <c r="C27" s="15" t="s">
        <v>55</v>
      </c>
      <c r="D27" s="15" t="s">
        <v>56</v>
      </c>
      <c r="E27" s="39"/>
      <c r="F27" s="39"/>
      <c r="G27" s="18" t="s">
        <v>14</v>
      </c>
      <c r="H27" s="15" t="s">
        <v>13</v>
      </c>
      <c r="I27" s="39"/>
      <c r="J27" s="39"/>
      <c r="K27" s="39"/>
      <c r="L27" s="39"/>
      <c r="M27" s="39"/>
      <c r="N27" s="39"/>
      <c r="O27" s="39"/>
    </row>
  </sheetData>
  <sheetProtection/>
  <mergeCells count="2">
    <mergeCell ref="A4:O4"/>
    <mergeCell ref="A5:O5"/>
  </mergeCells>
  <printOptions/>
  <pageMargins left="0.29" right="0.15748031496062992" top="0.5118110236220472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katia</cp:lastModifiedBy>
  <cp:lastPrinted>2016-03-28T08:51:14Z</cp:lastPrinted>
  <dcterms:created xsi:type="dcterms:W3CDTF">2014-05-22T08:44:26Z</dcterms:created>
  <dcterms:modified xsi:type="dcterms:W3CDTF">2016-03-28T09:30:00Z</dcterms:modified>
  <cp:category/>
  <cp:version/>
  <cp:contentType/>
  <cp:contentStatus/>
</cp:coreProperties>
</file>